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Projetos\2 - Gerência de Compras e Contratos\Contratos\ADM\5. Portal Transparência\2024\MAIO 2024\BERTIOGA - SP\"/>
    </mc:Choice>
  </mc:AlternateContent>
  <xr:revisionPtr revIDLastSave="0" documentId="13_ncr:1_{4A2CDE49-43AA-401C-9858-EDCFDC0631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ERTIOGA - SP" sheetId="1" r:id="rId1"/>
  </sheets>
  <definedNames>
    <definedName name="_xlnm._FilterDatabase" localSheetId="0" hidden="1">'BERTIOGA - SP'!$A$2:$I$2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5" i="1"/>
  <c r="I19" i="1"/>
  <c r="I20" i="1"/>
  <c r="H22" i="1"/>
  <c r="I22" i="1" s="1"/>
  <c r="H21" i="1"/>
  <c r="I21" i="1" s="1"/>
  <c r="H20" i="1"/>
  <c r="H18" i="1"/>
  <c r="I18" i="1" s="1"/>
  <c r="H17" i="1"/>
  <c r="I17" i="1" s="1"/>
  <c r="H16" i="1"/>
  <c r="I16" i="1" s="1"/>
  <c r="H15" i="1"/>
  <c r="H14" i="1"/>
  <c r="I14" i="1" s="1"/>
  <c r="H13" i="1"/>
  <c r="I13" i="1" s="1"/>
  <c r="H12" i="1"/>
  <c r="I12" i="1" s="1"/>
  <c r="H11" i="1"/>
  <c r="H10" i="1"/>
  <c r="I10" i="1" s="1"/>
  <c r="H9" i="1"/>
  <c r="I9" i="1" s="1"/>
  <c r="H8" i="1"/>
  <c r="I8" i="1" s="1"/>
  <c r="H6" i="1"/>
  <c r="I6" i="1" s="1"/>
  <c r="H5" i="1"/>
  <c r="I5" i="1" s="1"/>
  <c r="H4" i="1"/>
  <c r="I4" i="1" s="1"/>
  <c r="H3" i="1"/>
  <c r="I3" i="1" s="1"/>
</calcChain>
</file>

<file path=xl/sharedStrings.xml><?xml version="1.0" encoding="utf-8"?>
<sst xmlns="http://schemas.openxmlformats.org/spreadsheetml/2006/main" count="92" uniqueCount="75">
  <si>
    <t>Num. Contrato</t>
  </si>
  <si>
    <t>Nome do Cliente Fornecedor</t>
  </si>
  <si>
    <t>CNPJ</t>
  </si>
  <si>
    <t xml:space="preserve">Objeto </t>
  </si>
  <si>
    <t>Data Início</t>
  </si>
  <si>
    <t>Data Término</t>
  </si>
  <si>
    <t>Valor mensal Estimado</t>
  </si>
  <si>
    <t>Status (vigência)</t>
  </si>
  <si>
    <t xml:space="preserve">Dias Contados </t>
  </si>
  <si>
    <t>BERTIOGA - SP</t>
  </si>
  <si>
    <t>CTR 083/2024-C</t>
  </si>
  <si>
    <t>AURIS GESTAO EM SAUDE LTDA</t>
  </si>
  <si>
    <t>40.917.845/0001-60</t>
  </si>
  <si>
    <t>Empresa especializada para a prestação de serviços médicos especializados na realização de exames de ultrassonografia, com equipamentos e insumos necessários à execução dos serviços e emissão dos laudos dos exames</t>
  </si>
  <si>
    <t>9º ADT_CTR 240/2019</t>
  </si>
  <si>
    <t>CLÍNICA MULT IMAGEM LTDA</t>
  </si>
  <si>
    <t>64.714.181/0006-05</t>
  </si>
  <si>
    <t>Prorrogação do prazo</t>
  </si>
  <si>
    <t>CTR 105/2024-C</t>
  </si>
  <si>
    <t>COOPERATIVA DE TRABALHO DOS MÉDICOS DO ESTADO DE SÃO PAULO</t>
  </si>
  <si>
    <t>42.514.300/0001-39</t>
  </si>
  <si>
    <t>Prestação de Serviços Médicos Especializados em Ginecologia e Obstetrícia, por regime de plantões</t>
  </si>
  <si>
    <t>CTR 085/2024-C</t>
  </si>
  <si>
    <t>DIVINO AMBIENTE MÓVEIS COMERCIAL LTDA</t>
  </si>
  <si>
    <t>11.659.115/0001-09</t>
  </si>
  <si>
    <t>Fornecimento e instalação de móveis planejados</t>
  </si>
  <si>
    <t>DISTRATO_CTR 397/2021</t>
  </si>
  <si>
    <t xml:space="preserve">ÉTICA CONSULTORIA EM SAÚDE OCUPACIONAL LTDA </t>
  </si>
  <si>
    <t>34.075.999/0001-50</t>
  </si>
  <si>
    <t>Rescisão contratual</t>
  </si>
  <si>
    <t>1º ADT_CTR 085/2024-C</t>
  </si>
  <si>
    <t>2º ADT_CTR 588/2022</t>
  </si>
  <si>
    <t>EXTFIRE SISTEMA CONTRA INCÊNDIO LTDA</t>
  </si>
  <si>
    <t>28.787.509/0001-45</t>
  </si>
  <si>
    <t>2º ADT_CTR 569/2022</t>
  </si>
  <si>
    <t>GLOBAL MED SERVIÇOS MÉDICOS LTDA</t>
  </si>
  <si>
    <t>39.365.527/0001-55</t>
  </si>
  <si>
    <t>6º ADT_CTR 200/2021</t>
  </si>
  <si>
    <t>5º ADT_CTR 043/2019</t>
  </si>
  <si>
    <t>HOMERO MERLIN JÚNIOR</t>
  </si>
  <si>
    <t>CPF: 012.321.548-06</t>
  </si>
  <si>
    <t>3º ADT_CTR 098/2021</t>
  </si>
  <si>
    <t>JEAN VICTOR SANTOS FONSECA 46465550857</t>
  </si>
  <si>
    <t>37.033.749/0001-45</t>
  </si>
  <si>
    <t>2º ADT_CTR 224/2022</t>
  </si>
  <si>
    <t>MADESP COMÉRCIO DE MADEIRAS E
MATERIAIS PARA CONSTRUÇÃO DE BERTIOGA LTDA</t>
  </si>
  <si>
    <t>01.916.820/0001-90</t>
  </si>
  <si>
    <t>3º ADT_CTR 225/2022</t>
  </si>
  <si>
    <t>MARTINS CASTANHO CONSTRUÇÃO E
DECORAÇÃO EIRELI</t>
  </si>
  <si>
    <t>11.414.481/0001-06</t>
  </si>
  <si>
    <t>4º ADT_CTR 730/2021</t>
  </si>
  <si>
    <t>MAXI SERVIÇOS E REFORMAS LTDA</t>
  </si>
  <si>
    <t>10.545.965/0001-13</t>
  </si>
  <si>
    <t>1º ADT_CTR 212/2023</t>
  </si>
  <si>
    <t>MAXIMA DO BRASIL LTDA</t>
  </si>
  <si>
    <t>15.358.337/0001-42</t>
  </si>
  <si>
    <t>3º ADT_CTR 715/2021</t>
  </si>
  <si>
    <t>RTD CLINICAL EQUIPAMENTOS MÉDICOS HOSPITALARES LTDA</t>
  </si>
  <si>
    <t>14.718.224/0001-48</t>
  </si>
  <si>
    <t>9º ADT_CTR 044/2019</t>
  </si>
  <si>
    <t>SMED - TECNOLOGIA DA INFORMAÇÃO
LTDA</t>
  </si>
  <si>
    <t>28.475.852/0001-54</t>
  </si>
  <si>
    <t>CTR 114/2024-C</t>
  </si>
  <si>
    <t>TELTEC SOLUTIONS LTDA</t>
  </si>
  <si>
    <t>04.892.991/0001-15</t>
  </si>
  <si>
    <t>Empresa especializada para Fornecimento de Licenças da Solução de E-mail Microsoft Office 365</t>
  </si>
  <si>
    <t>CTR 103/2024-C</t>
  </si>
  <si>
    <t>UNI-SOS EMERGÊNCIAS MÉDICAS LTDA</t>
  </si>
  <si>
    <t>10.957.463/0001-08</t>
  </si>
  <si>
    <t>Locação de ambulância não tripulada</t>
  </si>
  <si>
    <t>2º ADT_SISQUAL</t>
  </si>
  <si>
    <t>SISQUAL WORKFORCE MANAGEMENT LTDA</t>
  </si>
  <si>
    <t>14.454.963/0001-70</t>
  </si>
  <si>
    <t>Alteração de escopo/Valor/preço</t>
  </si>
  <si>
    <t>Indeterminado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</si>
</sst>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0" xfId="2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Moeda" xfId="2" builtinId="4"/>
    <cellStyle name="Moeda 2" xfId="1" xr:uid="{77064033-68BB-41ED-995E-CA16247F24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80" zoomScaleNormal="80" workbookViewId="0">
      <selection activeCell="I8" sqref="I8:I22"/>
    </sheetView>
  </sheetViews>
  <sheetFormatPr defaultRowHeight="33.75" customHeight="1" x14ac:dyDescent="0.25"/>
  <cols>
    <col min="1" max="1" width="24.85546875" bestFit="1" customWidth="1"/>
    <col min="2" max="2" width="56" customWidth="1"/>
    <col min="3" max="3" width="20.5703125" bestFit="1" customWidth="1"/>
    <col min="4" max="4" width="44.7109375" customWidth="1"/>
    <col min="5" max="5" width="21.85546875" customWidth="1"/>
    <col min="6" max="6" width="23" customWidth="1"/>
    <col min="7" max="7" width="26.85546875" bestFit="1" customWidth="1"/>
    <col min="8" max="8" width="20.28515625" customWidth="1"/>
    <col min="9" max="9" width="21.85546875" customWidth="1"/>
  </cols>
  <sheetData>
    <row r="1" spans="1:9" ht="33.75" customHeight="1" x14ac:dyDescent="0.25">
      <c r="A1" s="26" t="s">
        <v>9</v>
      </c>
      <c r="B1" s="27"/>
      <c r="C1" s="27"/>
      <c r="D1" s="27"/>
      <c r="E1" s="27"/>
      <c r="F1" s="27"/>
      <c r="G1" s="27"/>
      <c r="H1" s="27"/>
      <c r="I1" s="28"/>
    </row>
    <row r="2" spans="1:9" ht="33.75" customHeight="1" x14ac:dyDescent="0.25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8</v>
      </c>
      <c r="I2" s="4" t="s">
        <v>7</v>
      </c>
    </row>
    <row r="3" spans="1:9" ht="67.5" customHeight="1" x14ac:dyDescent="0.25">
      <c r="A3" s="5" t="s">
        <v>10</v>
      </c>
      <c r="B3" s="6" t="s">
        <v>11</v>
      </c>
      <c r="C3" s="6" t="s">
        <v>12</v>
      </c>
      <c r="D3" s="7" t="s">
        <v>13</v>
      </c>
      <c r="E3" s="8">
        <v>45408</v>
      </c>
      <c r="F3" s="8">
        <v>45772</v>
      </c>
      <c r="G3" s="13">
        <v>80125.58</v>
      </c>
      <c r="H3" s="6">
        <f ca="1">_xlfn.DAYS(F3,TODAY())</f>
        <v>319</v>
      </c>
      <c r="I3" s="9" t="str">
        <f ca="1">IF(H3&gt;=0,"ATIVO","INATIVO")</f>
        <v>ATIVO</v>
      </c>
    </row>
    <row r="4" spans="1:9" ht="33.75" customHeight="1" x14ac:dyDescent="0.25">
      <c r="A4" s="5" t="s">
        <v>14</v>
      </c>
      <c r="B4" s="6" t="s">
        <v>15</v>
      </c>
      <c r="C4" s="6" t="s">
        <v>16</v>
      </c>
      <c r="D4" s="7" t="s">
        <v>17</v>
      </c>
      <c r="E4" s="8">
        <v>45409</v>
      </c>
      <c r="F4" s="8">
        <v>45773</v>
      </c>
      <c r="G4" s="6"/>
      <c r="H4" s="6">
        <f ca="1">_xlfn.DAYS(F4,TODAY())</f>
        <v>320</v>
      </c>
      <c r="I4" s="9" t="str">
        <f t="shared" ref="I4:I5" ca="1" si="0">IF(H4&gt;=0,"ATIVO","INATIVO")</f>
        <v>ATIVO</v>
      </c>
    </row>
    <row r="5" spans="1:9" ht="36.75" customHeight="1" x14ac:dyDescent="0.25">
      <c r="A5" s="5" t="s">
        <v>18</v>
      </c>
      <c r="B5" s="7" t="s">
        <v>19</v>
      </c>
      <c r="C5" s="6" t="s">
        <v>20</v>
      </c>
      <c r="D5" s="7" t="s">
        <v>21</v>
      </c>
      <c r="E5" s="8">
        <v>45413</v>
      </c>
      <c r="F5" s="8">
        <v>45777</v>
      </c>
      <c r="G5" s="13">
        <v>263000</v>
      </c>
      <c r="H5" s="6">
        <f ca="1">_xlfn.DAYS(F5,TODAY())</f>
        <v>324</v>
      </c>
      <c r="I5" s="9" t="str">
        <f t="shared" ca="1" si="0"/>
        <v>ATIVO</v>
      </c>
    </row>
    <row r="6" spans="1:9" ht="33.75" customHeight="1" x14ac:dyDescent="0.25">
      <c r="A6" s="5" t="s">
        <v>22</v>
      </c>
      <c r="B6" s="6" t="s">
        <v>23</v>
      </c>
      <c r="C6" s="6" t="s">
        <v>24</v>
      </c>
      <c r="D6" s="6" t="s">
        <v>25</v>
      </c>
      <c r="E6" s="8">
        <v>45398</v>
      </c>
      <c r="F6" s="22">
        <v>45619</v>
      </c>
      <c r="G6" s="24">
        <v>28540</v>
      </c>
      <c r="H6" s="20">
        <f ca="1">_xlfn.DAYS(F6,TODAY())</f>
        <v>166</v>
      </c>
      <c r="I6" s="18" t="str">
        <f ca="1">IF(H6&gt;=0,"ATIVO","INATIVO")</f>
        <v>ATIVO</v>
      </c>
    </row>
    <row r="7" spans="1:9" ht="33.75" customHeight="1" x14ac:dyDescent="0.25">
      <c r="A7" s="5" t="s">
        <v>30</v>
      </c>
      <c r="B7" s="6" t="s">
        <v>23</v>
      </c>
      <c r="C7" s="6" t="s">
        <v>24</v>
      </c>
      <c r="D7" s="6" t="s">
        <v>17</v>
      </c>
      <c r="E7" s="8">
        <v>45436</v>
      </c>
      <c r="F7" s="23"/>
      <c r="G7" s="25"/>
      <c r="H7" s="21"/>
      <c r="I7" s="19"/>
    </row>
    <row r="8" spans="1:9" ht="33.75" customHeight="1" x14ac:dyDescent="0.25">
      <c r="A8" s="5" t="s">
        <v>26</v>
      </c>
      <c r="B8" s="6" t="s">
        <v>27</v>
      </c>
      <c r="C8" s="6" t="s">
        <v>28</v>
      </c>
      <c r="D8" s="6" t="s">
        <v>29</v>
      </c>
      <c r="E8" s="8">
        <v>45292</v>
      </c>
      <c r="F8" s="8">
        <v>45292</v>
      </c>
      <c r="G8" s="12"/>
      <c r="H8" s="6">
        <f t="shared" ref="H8:H22" ca="1" si="1">_xlfn.DAYS(F8,TODAY())</f>
        <v>-161</v>
      </c>
      <c r="I8" s="9" t="str">
        <f ca="1">IF(H8&gt;=0,"ATIVO","INATIVO")</f>
        <v>INATIVO</v>
      </c>
    </row>
    <row r="9" spans="1:9" ht="33.75" customHeight="1" x14ac:dyDescent="0.25">
      <c r="A9" s="10" t="s">
        <v>31</v>
      </c>
      <c r="B9" s="7" t="s">
        <v>32</v>
      </c>
      <c r="C9" s="6" t="s">
        <v>33</v>
      </c>
      <c r="D9" s="6" t="s">
        <v>17</v>
      </c>
      <c r="E9" s="8">
        <v>45413</v>
      </c>
      <c r="F9" s="8">
        <v>45777</v>
      </c>
      <c r="G9" s="6"/>
      <c r="H9" s="6">
        <f t="shared" ca="1" si="1"/>
        <v>324</v>
      </c>
      <c r="I9" s="9" t="str">
        <f t="shared" ref="I9:I22" ca="1" si="2">IF(H9&gt;=0,"ATIVO","INATIVO")</f>
        <v>ATIVO</v>
      </c>
    </row>
    <row r="10" spans="1:9" ht="33.75" customHeight="1" x14ac:dyDescent="0.25">
      <c r="A10" s="10" t="s">
        <v>34</v>
      </c>
      <c r="B10" s="7" t="s">
        <v>35</v>
      </c>
      <c r="C10" s="6" t="s">
        <v>36</v>
      </c>
      <c r="D10" s="6" t="s">
        <v>17</v>
      </c>
      <c r="E10" s="8">
        <v>45405</v>
      </c>
      <c r="F10" s="8">
        <v>45769</v>
      </c>
      <c r="G10" s="6"/>
      <c r="H10" s="6">
        <f t="shared" ca="1" si="1"/>
        <v>316</v>
      </c>
      <c r="I10" s="9" t="str">
        <f t="shared" ca="1" si="2"/>
        <v>ATIVO</v>
      </c>
    </row>
    <row r="11" spans="1:9" ht="33.75" customHeight="1" x14ac:dyDescent="0.25">
      <c r="A11" s="5" t="s">
        <v>37</v>
      </c>
      <c r="B11" s="7" t="s">
        <v>35</v>
      </c>
      <c r="C11" s="6" t="s">
        <v>36</v>
      </c>
      <c r="D11" s="6" t="s">
        <v>17</v>
      </c>
      <c r="E11" s="8">
        <v>45414</v>
      </c>
      <c r="F11" s="8">
        <v>45778</v>
      </c>
      <c r="G11" s="6"/>
      <c r="H11" s="6">
        <f t="shared" ca="1" si="1"/>
        <v>325</v>
      </c>
      <c r="I11" s="9" t="str">
        <f t="shared" ca="1" si="2"/>
        <v>ATIVO</v>
      </c>
    </row>
    <row r="12" spans="1:9" ht="33.75" customHeight="1" x14ac:dyDescent="0.25">
      <c r="A12" s="5" t="s">
        <v>38</v>
      </c>
      <c r="B12" s="6" t="s">
        <v>39</v>
      </c>
      <c r="C12" s="6" t="s">
        <v>40</v>
      </c>
      <c r="D12" s="6" t="s">
        <v>17</v>
      </c>
      <c r="E12" s="8">
        <v>45418</v>
      </c>
      <c r="F12" s="8">
        <v>45782</v>
      </c>
      <c r="G12" s="11"/>
      <c r="H12" s="6">
        <f t="shared" ca="1" si="1"/>
        <v>329</v>
      </c>
      <c r="I12" s="9" t="str">
        <f t="shared" ca="1" si="2"/>
        <v>ATIVO</v>
      </c>
    </row>
    <row r="13" spans="1:9" ht="33.75" customHeight="1" x14ac:dyDescent="0.25">
      <c r="A13" s="5" t="s">
        <v>41</v>
      </c>
      <c r="B13" s="6" t="s">
        <v>42</v>
      </c>
      <c r="C13" s="6" t="s">
        <v>43</v>
      </c>
      <c r="D13" s="6" t="s">
        <v>17</v>
      </c>
      <c r="E13" s="8">
        <v>45413</v>
      </c>
      <c r="F13" s="8">
        <v>45777</v>
      </c>
      <c r="G13" s="6"/>
      <c r="H13" s="6">
        <f t="shared" ca="1" si="1"/>
        <v>324</v>
      </c>
      <c r="I13" s="9" t="str">
        <f t="shared" ca="1" si="2"/>
        <v>ATIVO</v>
      </c>
    </row>
    <row r="14" spans="1:9" ht="33.75" customHeight="1" x14ac:dyDescent="0.25">
      <c r="A14" s="5" t="s">
        <v>44</v>
      </c>
      <c r="B14" s="7" t="s">
        <v>45</v>
      </c>
      <c r="C14" s="6" t="s">
        <v>46</v>
      </c>
      <c r="D14" s="6" t="s">
        <v>17</v>
      </c>
      <c r="E14" s="8">
        <v>45414</v>
      </c>
      <c r="F14" s="8">
        <v>45778</v>
      </c>
      <c r="G14" s="6"/>
      <c r="H14" s="6">
        <f t="shared" ca="1" si="1"/>
        <v>325</v>
      </c>
      <c r="I14" s="9" t="str">
        <f t="shared" ca="1" si="2"/>
        <v>ATIVO</v>
      </c>
    </row>
    <row r="15" spans="1:9" ht="33.75" customHeight="1" x14ac:dyDescent="0.25">
      <c r="A15" s="5" t="s">
        <v>47</v>
      </c>
      <c r="B15" s="7" t="s">
        <v>48</v>
      </c>
      <c r="C15" s="6" t="s">
        <v>49</v>
      </c>
      <c r="D15" s="7" t="s">
        <v>17</v>
      </c>
      <c r="E15" s="8">
        <v>45414</v>
      </c>
      <c r="F15" s="8">
        <v>45778</v>
      </c>
      <c r="G15" s="6"/>
      <c r="H15" s="6">
        <f t="shared" ca="1" si="1"/>
        <v>325</v>
      </c>
      <c r="I15" s="9" t="str">
        <f t="shared" ca="1" si="2"/>
        <v>ATIVO</v>
      </c>
    </row>
    <row r="16" spans="1:9" ht="33.75" customHeight="1" x14ac:dyDescent="0.25">
      <c r="A16" s="5" t="s">
        <v>50</v>
      </c>
      <c r="B16" s="6" t="s">
        <v>51</v>
      </c>
      <c r="C16" s="6" t="s">
        <v>52</v>
      </c>
      <c r="D16" s="6" t="s">
        <v>17</v>
      </c>
      <c r="E16" s="8">
        <v>45413</v>
      </c>
      <c r="F16" s="8">
        <v>45777</v>
      </c>
      <c r="G16" s="6"/>
      <c r="H16" s="6">
        <f t="shared" ca="1" si="1"/>
        <v>324</v>
      </c>
      <c r="I16" s="9" t="str">
        <f t="shared" ca="1" si="2"/>
        <v>ATIVO</v>
      </c>
    </row>
    <row r="17" spans="1:9" ht="33.75" customHeight="1" x14ac:dyDescent="0.25">
      <c r="A17" s="5" t="s">
        <v>53</v>
      </c>
      <c r="B17" s="6" t="s">
        <v>54</v>
      </c>
      <c r="C17" s="6" t="s">
        <v>55</v>
      </c>
      <c r="D17" s="6" t="s">
        <v>17</v>
      </c>
      <c r="E17" s="8">
        <v>45394</v>
      </c>
      <c r="F17" s="8">
        <v>45758</v>
      </c>
      <c r="G17" s="6"/>
      <c r="H17" s="6">
        <f t="shared" ca="1" si="1"/>
        <v>305</v>
      </c>
      <c r="I17" s="9" t="str">
        <f t="shared" ca="1" si="2"/>
        <v>ATIVO</v>
      </c>
    </row>
    <row r="18" spans="1:9" ht="33.75" customHeight="1" x14ac:dyDescent="0.25">
      <c r="A18" s="5" t="s">
        <v>56</v>
      </c>
      <c r="B18" s="7" t="s">
        <v>57</v>
      </c>
      <c r="C18" s="6" t="s">
        <v>58</v>
      </c>
      <c r="D18" s="6" t="s">
        <v>17</v>
      </c>
      <c r="E18" s="8">
        <v>45420</v>
      </c>
      <c r="F18" s="8">
        <v>45603</v>
      </c>
      <c r="G18" s="6"/>
      <c r="H18" s="6">
        <f t="shared" ca="1" si="1"/>
        <v>150</v>
      </c>
      <c r="I18" s="9" t="str">
        <f t="shared" ca="1" si="2"/>
        <v>ATIVO</v>
      </c>
    </row>
    <row r="19" spans="1:9" ht="33.75" customHeight="1" x14ac:dyDescent="0.25">
      <c r="A19" s="5" t="s">
        <v>70</v>
      </c>
      <c r="B19" s="7" t="s">
        <v>71</v>
      </c>
      <c r="C19" s="6" t="s">
        <v>72</v>
      </c>
      <c r="D19" s="6" t="s">
        <v>73</v>
      </c>
      <c r="E19" s="8">
        <v>45323</v>
      </c>
      <c r="F19" s="8" t="s">
        <v>74</v>
      </c>
      <c r="G19" s="14">
        <v>2955.17</v>
      </c>
      <c r="H19" s="8" t="s">
        <v>74</v>
      </c>
      <c r="I19" s="9" t="str">
        <f t="shared" si="2"/>
        <v>ATIVO</v>
      </c>
    </row>
    <row r="20" spans="1:9" ht="33.75" customHeight="1" x14ac:dyDescent="0.25">
      <c r="A20" s="5" t="s">
        <v>59</v>
      </c>
      <c r="B20" s="7" t="s">
        <v>60</v>
      </c>
      <c r="C20" s="6" t="s">
        <v>61</v>
      </c>
      <c r="D20" s="6" t="s">
        <v>17</v>
      </c>
      <c r="E20" s="8">
        <v>45413</v>
      </c>
      <c r="F20" s="8">
        <v>45777</v>
      </c>
      <c r="G20" s="6"/>
      <c r="H20" s="6">
        <f t="shared" ca="1" si="1"/>
        <v>324</v>
      </c>
      <c r="I20" s="9" t="str">
        <f t="shared" ca="1" si="2"/>
        <v>ATIVO</v>
      </c>
    </row>
    <row r="21" spans="1:9" ht="39.75" customHeight="1" x14ac:dyDescent="0.25">
      <c r="A21" s="5" t="s">
        <v>62</v>
      </c>
      <c r="B21" s="6" t="s">
        <v>63</v>
      </c>
      <c r="C21" s="6" t="s">
        <v>64</v>
      </c>
      <c r="D21" s="7" t="s">
        <v>65</v>
      </c>
      <c r="E21" s="8">
        <v>45383</v>
      </c>
      <c r="F21" s="8">
        <v>45716</v>
      </c>
      <c r="G21" s="6"/>
      <c r="H21" s="6">
        <f t="shared" ca="1" si="1"/>
        <v>263</v>
      </c>
      <c r="I21" s="9" t="str">
        <f t="shared" ca="1" si="2"/>
        <v>ATIVO</v>
      </c>
    </row>
    <row r="22" spans="1:9" ht="33.75" customHeight="1" thickBot="1" x14ac:dyDescent="0.3">
      <c r="A22" s="15" t="s">
        <v>66</v>
      </c>
      <c r="B22" s="16" t="s">
        <v>67</v>
      </c>
      <c r="C22" s="16" t="s">
        <v>68</v>
      </c>
      <c r="D22" s="16" t="s">
        <v>69</v>
      </c>
      <c r="E22" s="17">
        <v>45413</v>
      </c>
      <c r="F22" s="17">
        <v>45777</v>
      </c>
      <c r="G22" s="16"/>
      <c r="H22" s="16">
        <f t="shared" ca="1" si="1"/>
        <v>324</v>
      </c>
      <c r="I22" s="9" t="str">
        <f t="shared" ca="1" si="2"/>
        <v>ATIVO</v>
      </c>
    </row>
  </sheetData>
  <autoFilter ref="A2:I2" xr:uid="{00000000-0001-0000-0000-000000000000}"/>
  <mergeCells count="5">
    <mergeCell ref="I6:I7"/>
    <mergeCell ref="H6:H7"/>
    <mergeCell ref="F6:F7"/>
    <mergeCell ref="G6:G7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BERTIOGA -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Vitória da Silva e Silva</dc:creator>
  <cp:lastModifiedBy>Setor Compras - Sede</cp:lastModifiedBy>
  <dcterms:created xsi:type="dcterms:W3CDTF">2015-06-05T18:19:34Z</dcterms:created>
  <dcterms:modified xsi:type="dcterms:W3CDTF">2024-06-10T12:38:19Z</dcterms:modified>
</cp:coreProperties>
</file>